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62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ORÇAMENTO.CustoUnitario" hidden="1">ROUND(Plan1!$U1,15-13*Plan1!$AF$9)</definedName>
    <definedName name="ORÇAMENTO.PrecoUnitarioLicitado" hidden="1">Plan1!$AL1</definedName>
    <definedName name="TIPOORCAMENTO" hidden="1">IF(VALUE([1]MENU!$O$3)=2,"Licitado","Proposto")</definedName>
  </definedNames>
  <calcPr calcId="125725"/>
</workbook>
</file>

<file path=xl/calcChain.xml><?xml version="1.0" encoding="utf-8"?>
<calcChain xmlns="http://schemas.openxmlformats.org/spreadsheetml/2006/main">
  <c r="M20" i="1"/>
  <c r="M16"/>
  <c r="M15"/>
  <c r="M26"/>
  <c r="M25"/>
  <c r="M19"/>
  <c r="M21"/>
  <c r="M22"/>
  <c r="M23"/>
  <c r="M24"/>
  <c r="M18"/>
  <c r="L30" l="1"/>
</calcChain>
</file>

<file path=xl/sharedStrings.xml><?xml version="1.0" encoding="utf-8"?>
<sst xmlns="http://schemas.openxmlformats.org/spreadsheetml/2006/main" count="80" uniqueCount="58">
  <si>
    <t>DESCRIÇÃO</t>
  </si>
  <si>
    <t>PREÇO UNI</t>
  </si>
  <si>
    <t>TOTAL</t>
  </si>
  <si>
    <t>PREFEITURA MUNICIPAL DE MOCOCA</t>
  </si>
  <si>
    <t>DEPARTAMENTO DE ENGENHARIA E OBRAS</t>
  </si>
  <si>
    <t>Rua XV de Novembro, 360 - Centro - Mococa - São Paulo</t>
  </si>
  <si>
    <t>Tel: (19) 3656 - 9800</t>
  </si>
  <si>
    <t>Portal da Cidadania: www.mococa.sp.gov.br</t>
  </si>
  <si>
    <t>Obra: Colocação do telhado da escola - PROF° WASHINTON GUEDES CARNEIRO</t>
  </si>
  <si>
    <t>Local: Av. São Paulo, 423 - Vila Lambari - Mococa - SP</t>
  </si>
  <si>
    <t>Data do Orçamento: 11 de Novembro de 2019</t>
  </si>
  <si>
    <t>UN</t>
  </si>
  <si>
    <t>QTD</t>
  </si>
  <si>
    <t>FONTE</t>
  </si>
  <si>
    <t>CREA: 5070103369</t>
  </si>
  <si>
    <t>CÓDIGO</t>
  </si>
  <si>
    <t>ITEM</t>
  </si>
  <si>
    <t>CPOS</t>
  </si>
  <si>
    <t>1.1</t>
  </si>
  <si>
    <t>1.2</t>
  </si>
  <si>
    <t>RENAN AUGUSTO DE CARVALHO</t>
  </si>
  <si>
    <t>Diretor do Departamento de Engenharia e Obras</t>
  </si>
  <si>
    <t>TOTAL COM BDI : 20,00%</t>
  </si>
  <si>
    <t>fonte CPOS185 - com desoneração</t>
  </si>
  <si>
    <t>SERVIÇOS PRELIMINARES</t>
  </si>
  <si>
    <t>Telhamento em chapa de aço pré-pintada com epóxi e poliéster, perfil 
trapezoidal, com espessura de 0,50 mm e altura de 40 mm</t>
  </si>
  <si>
    <t xml:space="preserve">16.12.060 </t>
  </si>
  <si>
    <t>M²</t>
  </si>
  <si>
    <t>Local: Av. Francisco José Dias Lima - COAHB II - Mococa-SP</t>
  </si>
  <si>
    <t>Telha ondulada translúcida em polipropileno</t>
  </si>
  <si>
    <t>16.16.040</t>
  </si>
  <si>
    <t>COTAÇÃO</t>
  </si>
  <si>
    <t>UND</t>
  </si>
  <si>
    <t>VIGA U 3 X 2,25 X 6000</t>
  </si>
  <si>
    <t>VIGA U 4 X 2,65 X 6000</t>
  </si>
  <si>
    <t>BARRA REDONDA (CONTRAVENTAMENTO)</t>
  </si>
  <si>
    <t>CHAPA DE CANTO</t>
  </si>
  <si>
    <t>PARA BOLT</t>
  </si>
  <si>
    <t>AUTO BROCANTE</t>
  </si>
  <si>
    <t>2.1</t>
  </si>
  <si>
    <t>2.2</t>
  </si>
  <si>
    <t>2.3</t>
  </si>
  <si>
    <t>2.4</t>
  </si>
  <si>
    <t>2.5</t>
  </si>
  <si>
    <t>2.6</t>
  </si>
  <si>
    <t>2.7</t>
  </si>
  <si>
    <t>2.8</t>
  </si>
  <si>
    <t>EXECUÇÃO DO TELHADO</t>
  </si>
  <si>
    <t>Obra: Execução do telhado da EMEB Professor Carlindo Paroli (CAIC)</t>
  </si>
  <si>
    <t xml:space="preserve">Placa de identificação para obra </t>
  </si>
  <si>
    <t>02.08.020</t>
  </si>
  <si>
    <t>02.02.150</t>
  </si>
  <si>
    <t>MÊS</t>
  </si>
  <si>
    <t>Locação de container tipo depósito - área mínima de 13,80 m²</t>
  </si>
  <si>
    <t>Mococa 29 de Setembro de 2022</t>
  </si>
  <si>
    <t xml:space="preserve">Calha, rufo, afins em chapa galvanizada nº 24 - corte 0,33 m </t>
  </si>
  <si>
    <t>16.33.022</t>
  </si>
  <si>
    <t>M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</si>
</sst>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 Black"/>
      <family val="2"/>
    </font>
    <font>
      <b/>
      <sz val="9"/>
      <color theme="1"/>
      <name val="Arial Black"/>
      <family val="2"/>
    </font>
    <font>
      <sz val="8"/>
      <color theme="1" tint="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i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 horizontal="left"/>
    </xf>
    <xf numFmtId="0" fontId="0" fillId="0" borderId="3" xfId="0" applyBorder="1"/>
    <xf numFmtId="0" fontId="0" fillId="0" borderId="2" xfId="0" applyBorder="1"/>
    <xf numFmtId="0" fontId="0" fillId="0" borderId="5" xfId="0" applyBorder="1"/>
    <xf numFmtId="0" fontId="0" fillId="0" borderId="0" xfId="0" applyAlignment="1">
      <alignment vertical="center"/>
    </xf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44" fontId="0" fillId="0" borderId="0" xfId="2" applyFont="1" applyBorder="1" applyAlignment="1">
      <alignment horizontal="center"/>
    </xf>
    <xf numFmtId="44" fontId="0" fillId="0" borderId="0" xfId="0" applyNumberFormat="1" applyBorder="1" applyAlignment="1">
      <alignment horizontal="center" vertical="center"/>
    </xf>
    <xf numFmtId="0" fontId="0" fillId="0" borderId="0" xfId="0" applyBorder="1" applyAlignment="1"/>
    <xf numFmtId="0" fontId="9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43" fontId="2" fillId="5" borderId="1" xfId="1" applyFont="1" applyFill="1" applyBorder="1" applyAlignment="1">
      <alignment horizontal="center" vertical="center"/>
    </xf>
    <xf numFmtId="43" fontId="9" fillId="5" borderId="1" xfId="3" applyFont="1" applyFill="1" applyBorder="1" applyAlignment="1">
      <alignment horizontal="right" vertical="center" wrapText="1"/>
    </xf>
    <xf numFmtId="44" fontId="2" fillId="5" borderId="1" xfId="2" applyFont="1" applyFill="1" applyBorder="1" applyAlignment="1">
      <alignment vertical="center"/>
    </xf>
    <xf numFmtId="0" fontId="0" fillId="0" borderId="0" xfId="0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44" fontId="0" fillId="0" borderId="0" xfId="2" applyFont="1" applyBorder="1" applyAlignment="1">
      <alignment horizontal="center" vertical="center"/>
    </xf>
    <xf numFmtId="44" fontId="0" fillId="0" borderId="0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Border="1" applyAlignment="1"/>
    <xf numFmtId="0" fontId="9" fillId="5" borderId="1" xfId="0" applyFont="1" applyFill="1" applyBorder="1" applyAlignment="1">
      <alignment horizontal="left" vertical="center" wrapText="1"/>
    </xf>
    <xf numFmtId="44" fontId="10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 vertical="center" wrapText="1"/>
    </xf>
    <xf numFmtId="44" fontId="0" fillId="0" borderId="0" xfId="0" applyNumberFormat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4" fontId="12" fillId="0" borderId="1" xfId="2" applyFont="1" applyFill="1" applyBorder="1" applyAlignment="1">
      <alignment vertical="center"/>
    </xf>
    <xf numFmtId="44" fontId="10" fillId="0" borderId="1" xfId="2" applyFont="1" applyFill="1" applyBorder="1" applyAlignment="1">
      <alignment vertical="center"/>
    </xf>
    <xf numFmtId="0" fontId="0" fillId="0" borderId="0" xfId="0"/>
    <xf numFmtId="0" fontId="10" fillId="0" borderId="1" xfId="1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11" fillId="0" borderId="0" xfId="0" applyFont="1" applyBorder="1" applyAlignment="1"/>
    <xf numFmtId="0" fontId="0" fillId="0" borderId="0" xfId="0" applyAlignment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8" fillId="6" borderId="1" xfId="0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43" fontId="0" fillId="0" borderId="1" xfId="1" applyFont="1" applyFill="1" applyBorder="1" applyAlignment="1">
      <alignment horizontal="center" vertical="center"/>
    </xf>
    <xf numFmtId="44" fontId="0" fillId="0" borderId="1" xfId="2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43" fontId="10" fillId="0" borderId="1" xfId="3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4" fontId="2" fillId="3" borderId="13" xfId="2" applyFont="1" applyFill="1" applyBorder="1" applyAlignment="1">
      <alignment horizontal="center" vertical="center"/>
    </xf>
    <xf numFmtId="44" fontId="2" fillId="3" borderId="15" xfId="2" applyFont="1" applyFill="1" applyBorder="1" applyAlignment="1">
      <alignment horizontal="center" vertical="center"/>
    </xf>
    <xf numFmtId="44" fontId="2" fillId="3" borderId="14" xfId="2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0" fillId="0" borderId="0" xfId="0" applyBorder="1"/>
    <xf numFmtId="0" fontId="14" fillId="7" borderId="16" xfId="0" applyFont="1" applyFill="1" applyBorder="1"/>
    <xf numFmtId="0" fontId="14" fillId="7" borderId="9" xfId="0" applyFont="1" applyFill="1" applyBorder="1"/>
    <xf numFmtId="0" fontId="14" fillId="7" borderId="17" xfId="0" applyFont="1" applyFill="1" applyBorder="1"/>
    <xf numFmtId="0" fontId="6" fillId="7" borderId="18" xfId="0" applyFont="1" applyFill="1" applyBorder="1"/>
    <xf numFmtId="0" fontId="6" fillId="7" borderId="0" xfId="0" applyFont="1" applyFill="1" applyBorder="1"/>
    <xf numFmtId="0" fontId="6" fillId="7" borderId="19" xfId="0" applyFont="1" applyFill="1" applyBorder="1"/>
    <xf numFmtId="0" fontId="6" fillId="7" borderId="20" xfId="0" applyFont="1" applyFill="1" applyBorder="1" applyAlignment="1"/>
    <xf numFmtId="0" fontId="6" fillId="7" borderId="21" xfId="0" applyFont="1" applyFill="1" applyBorder="1" applyAlignment="1"/>
    <xf numFmtId="0" fontId="6" fillId="7" borderId="22" xfId="0" applyFont="1" applyFill="1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1" fillId="0" borderId="4" xfId="0" applyFont="1" applyBorder="1" applyAlignment="1">
      <alignment horizontal="center"/>
    </xf>
    <xf numFmtId="0" fontId="10" fillId="0" borderId="9" xfId="0" applyFont="1" applyBorder="1" applyAlignment="1">
      <alignment horizontal="left"/>
    </xf>
    <xf numFmtId="44" fontId="0" fillId="4" borderId="11" xfId="0" applyNumberFormat="1" applyFill="1" applyBorder="1" applyAlignment="1">
      <alignment horizontal="center" vertical="center"/>
    </xf>
    <xf numFmtId="44" fontId="0" fillId="4" borderId="12" xfId="0" applyNumberFormat="1" applyFill="1" applyBorder="1" applyAlignment="1">
      <alignment horizontal="center" vertical="center"/>
    </xf>
    <xf numFmtId="44" fontId="0" fillId="4" borderId="12" xfId="2" applyFont="1" applyFill="1" applyBorder="1" applyAlignment="1">
      <alignment horizontal="center"/>
    </xf>
    <xf numFmtId="44" fontId="0" fillId="4" borderId="1" xfId="2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6" fillId="2" borderId="7" xfId="0" applyFont="1" applyFill="1" applyBorder="1"/>
    <xf numFmtId="0" fontId="6" fillId="2" borderId="0" xfId="0" applyFont="1" applyFill="1" applyBorder="1"/>
    <xf numFmtId="0" fontId="6" fillId="2" borderId="8" xfId="0" applyFont="1" applyFill="1" applyBorder="1" applyAlignment="1"/>
    <xf numFmtId="0" fontId="3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4">
    <cellStyle name="Moeda" xfId="2" builtinId="4"/>
    <cellStyle name="Normal" xfId="0" builtinId="0"/>
    <cellStyle name="Separador de milhares" xfId="1" builtinId="3"/>
    <cellStyle name="Vírgula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57151</xdr:rowOff>
    </xdr:from>
    <xdr:to>
      <xdr:col>3</xdr:col>
      <xdr:colOff>253133</xdr:colOff>
      <xdr:row>5</xdr:row>
      <xdr:rowOff>123824</xdr:rowOff>
    </xdr:to>
    <xdr:pic>
      <xdr:nvPicPr>
        <xdr:cNvPr id="2" name="Imagem 1" descr="brasaoRodap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7954" r="11558"/>
        <a:stretch>
          <a:fillRect/>
        </a:stretch>
      </xdr:blipFill>
      <xdr:spPr bwMode="auto">
        <a:xfrm>
          <a:off x="161925" y="190501"/>
          <a:ext cx="1234208" cy="790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95250</xdr:rowOff>
    </xdr:from>
    <xdr:to>
      <xdr:col>1</xdr:col>
      <xdr:colOff>552450</xdr:colOff>
      <xdr:row>4</xdr:row>
      <xdr:rowOff>66675</xdr:rowOff>
    </xdr:to>
    <xdr:pic>
      <xdr:nvPicPr>
        <xdr:cNvPr id="2" name="Imagem 1" descr="brasaoRodape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7954" r="11558"/>
        <a:stretch>
          <a:fillRect/>
        </a:stretch>
      </xdr:blipFill>
      <xdr:spPr bwMode="auto">
        <a:xfrm>
          <a:off x="152400" y="95250"/>
          <a:ext cx="10096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GENHARIA/ESTAGIARIOS/ESTAGIO%20DOCUMENTOS/RUAS%20E%20RECAPEAMENTO/MOC%20030/Planilha%20PRONTA%20MAGR&#195;O%20LICITADO%20EMPRESA%20JTR%20pronto%201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topLeftCell="A49" zoomScaleNormal="100" workbookViewId="0">
      <selection activeCell="M40" sqref="A1:M40"/>
    </sheetView>
  </sheetViews>
  <sheetFormatPr defaultRowHeight="15"/>
  <cols>
    <col min="1" max="1" width="1.42578125" style="10" customWidth="1"/>
    <col min="2" max="2" width="6" customWidth="1"/>
    <col min="3" max="3" width="9.7109375" style="1" customWidth="1"/>
    <col min="4" max="4" width="8.5703125" style="10" customWidth="1"/>
    <col min="6" max="6" width="23.140625" customWidth="1"/>
    <col min="7" max="7" width="15.7109375" customWidth="1"/>
    <col min="8" max="8" width="13.5703125" customWidth="1"/>
    <col min="9" max="9" width="11.85546875" customWidth="1"/>
    <col min="10" max="10" width="7.140625" customWidth="1"/>
    <col min="11" max="11" width="9.7109375" customWidth="1"/>
    <col min="12" max="12" width="12.85546875" customWidth="1"/>
    <col min="13" max="13" width="19.28515625" customWidth="1"/>
    <col min="16" max="16" width="14.28515625" bestFit="1" customWidth="1"/>
  </cols>
  <sheetData>
    <row r="1" spans="1:13" s="39" customFormat="1" ht="10.5" customHeight="1" thickBot="1">
      <c r="C1" s="1"/>
    </row>
    <row r="2" spans="1:13" s="5" customFormat="1" ht="18.75" customHeight="1">
      <c r="B2" s="74" t="s">
        <v>3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ht="14.25" customHeight="1">
      <c r="B3" s="77" t="s">
        <v>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9"/>
    </row>
    <row r="4" spans="1:13" ht="12" customHeight="1">
      <c r="B4" s="80" t="s">
        <v>5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s="1" customFormat="1" ht="12" customHeight="1">
      <c r="B5" s="83" t="s">
        <v>6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s="1" customFormat="1" ht="14.25" customHeight="1" thickBot="1">
      <c r="B6" s="87" t="s">
        <v>7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</row>
    <row r="7" spans="1:13" ht="3.75" customHeight="1" thickBot="1"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</row>
    <row r="8" spans="1:13" ht="12" customHeight="1">
      <c r="B8" s="91" t="s">
        <v>48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3"/>
    </row>
    <row r="9" spans="1:13" ht="12" customHeight="1">
      <c r="B9" s="94" t="s">
        <v>28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6"/>
    </row>
    <row r="10" spans="1:13" ht="12" customHeight="1" thickBot="1">
      <c r="B10" s="97" t="s">
        <v>23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9"/>
    </row>
    <row r="11" spans="1:13" ht="3" customHeight="1">
      <c r="B11" s="22"/>
      <c r="C11" s="31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>
      <c r="B12" s="47" t="s">
        <v>16</v>
      </c>
      <c r="C12" s="47" t="s">
        <v>15</v>
      </c>
      <c r="D12" s="47" t="s">
        <v>13</v>
      </c>
      <c r="E12" s="86" t="s">
        <v>0</v>
      </c>
      <c r="F12" s="86"/>
      <c r="G12" s="86"/>
      <c r="H12" s="86"/>
      <c r="I12" s="86"/>
      <c r="J12" s="41" t="s">
        <v>11</v>
      </c>
      <c r="K12" s="41" t="s">
        <v>12</v>
      </c>
      <c r="L12" s="41" t="s">
        <v>1</v>
      </c>
      <c r="M12" s="41" t="s">
        <v>2</v>
      </c>
    </row>
    <row r="13" spans="1:13" s="6" customFormat="1" ht="3" customHeight="1">
      <c r="A13" s="10"/>
      <c r="B13" s="7"/>
      <c r="C13" s="32"/>
      <c r="D13" s="7"/>
      <c r="E13" s="7"/>
      <c r="F13" s="7"/>
      <c r="G13" s="7"/>
      <c r="H13" s="7"/>
      <c r="I13" s="7"/>
      <c r="J13" s="8"/>
      <c r="K13" s="8"/>
      <c r="L13" s="8"/>
      <c r="M13" s="7"/>
    </row>
    <row r="14" spans="1:13" s="9" customFormat="1" ht="15" customHeight="1">
      <c r="B14" s="17">
        <v>1</v>
      </c>
      <c r="C14" s="29"/>
      <c r="D14" s="17"/>
      <c r="E14" s="68" t="s">
        <v>24</v>
      </c>
      <c r="F14" s="68"/>
      <c r="G14" s="68"/>
      <c r="H14" s="68"/>
      <c r="I14" s="68"/>
      <c r="J14" s="18"/>
      <c r="K14" s="19"/>
      <c r="L14" s="20"/>
      <c r="M14" s="21"/>
    </row>
    <row r="15" spans="1:13" s="9" customFormat="1" ht="15" customHeight="1">
      <c r="B15" s="54" t="s">
        <v>18</v>
      </c>
      <c r="C15" s="50" t="s">
        <v>50</v>
      </c>
      <c r="D15" s="54" t="s">
        <v>17</v>
      </c>
      <c r="E15" s="65" t="s">
        <v>49</v>
      </c>
      <c r="F15" s="66"/>
      <c r="G15" s="66"/>
      <c r="H15" s="66"/>
      <c r="I15" s="67"/>
      <c r="J15" s="51" t="s">
        <v>27</v>
      </c>
      <c r="K15" s="52">
        <v>4.5</v>
      </c>
      <c r="L15" s="55">
        <v>633.57000000000005</v>
      </c>
      <c r="M15" s="53">
        <f>L15*K15</f>
        <v>2851.0650000000001</v>
      </c>
    </row>
    <row r="16" spans="1:13" s="9" customFormat="1" ht="15" customHeight="1">
      <c r="B16" s="54" t="s">
        <v>19</v>
      </c>
      <c r="C16" s="50" t="s">
        <v>51</v>
      </c>
      <c r="D16" s="54" t="s">
        <v>17</v>
      </c>
      <c r="E16" s="65" t="s">
        <v>53</v>
      </c>
      <c r="F16" s="66"/>
      <c r="G16" s="66"/>
      <c r="H16" s="66"/>
      <c r="I16" s="67"/>
      <c r="J16" s="57" t="s">
        <v>52</v>
      </c>
      <c r="K16" s="52">
        <v>2</v>
      </c>
      <c r="L16" s="55">
        <v>634.59</v>
      </c>
      <c r="M16" s="53">
        <f>L16*K16</f>
        <v>1269.18</v>
      </c>
    </row>
    <row r="17" spans="1:16" s="9" customFormat="1" ht="15" customHeight="1">
      <c r="B17" s="49">
        <v>2</v>
      </c>
      <c r="C17" s="29"/>
      <c r="D17" s="49"/>
      <c r="E17" s="62" t="s">
        <v>47</v>
      </c>
      <c r="F17" s="63"/>
      <c r="G17" s="63"/>
      <c r="H17" s="63"/>
      <c r="I17" s="64"/>
      <c r="J17" s="18"/>
      <c r="K17" s="19"/>
      <c r="L17" s="20"/>
      <c r="M17" s="21"/>
    </row>
    <row r="18" spans="1:16" s="9" customFormat="1" ht="27.75" customHeight="1">
      <c r="B18" s="33" t="s">
        <v>39</v>
      </c>
      <c r="C18" s="48" t="s">
        <v>26</v>
      </c>
      <c r="D18" s="27" t="s">
        <v>17</v>
      </c>
      <c r="E18" s="70" t="s">
        <v>25</v>
      </c>
      <c r="F18" s="70"/>
      <c r="G18" s="70"/>
      <c r="H18" s="70"/>
      <c r="I18" s="70"/>
      <c r="J18" s="27" t="s">
        <v>27</v>
      </c>
      <c r="K18" s="40">
        <v>1403.46</v>
      </c>
      <c r="L18" s="37">
        <v>139.66999999999999</v>
      </c>
      <c r="M18" s="30">
        <f>L18*K18</f>
        <v>196021.25819999998</v>
      </c>
    </row>
    <row r="19" spans="1:16" ht="16.5" customHeight="1">
      <c r="A19"/>
      <c r="B19" s="33" t="s">
        <v>40</v>
      </c>
      <c r="C19" s="56" t="s">
        <v>30</v>
      </c>
      <c r="D19" s="27" t="s">
        <v>17</v>
      </c>
      <c r="E19" s="69" t="s">
        <v>29</v>
      </c>
      <c r="F19" s="69"/>
      <c r="G19" s="69"/>
      <c r="H19" s="69"/>
      <c r="I19" s="69"/>
      <c r="J19" s="27" t="s">
        <v>27</v>
      </c>
      <c r="K19" s="40">
        <v>1046.088</v>
      </c>
      <c r="L19" s="38">
        <v>83.87</v>
      </c>
      <c r="M19" s="30">
        <f t="shared" ref="M19:M26" si="0">L19*K19</f>
        <v>87735.400560000009</v>
      </c>
    </row>
    <row r="20" spans="1:16" s="39" customFormat="1" ht="16.5" customHeight="1">
      <c r="B20" s="33"/>
      <c r="C20" s="58" t="s">
        <v>56</v>
      </c>
      <c r="D20" s="27" t="s">
        <v>17</v>
      </c>
      <c r="E20" s="71" t="s">
        <v>55</v>
      </c>
      <c r="F20" s="72"/>
      <c r="G20" s="72"/>
      <c r="H20" s="72"/>
      <c r="I20" s="73"/>
      <c r="J20" s="27" t="s">
        <v>57</v>
      </c>
      <c r="K20" s="40">
        <v>486</v>
      </c>
      <c r="L20" s="38">
        <v>93.56</v>
      </c>
      <c r="M20" s="30">
        <f>L20*K20</f>
        <v>45470.16</v>
      </c>
    </row>
    <row r="21" spans="1:16" s="39" customFormat="1" ht="16.5" customHeight="1">
      <c r="B21" s="33" t="s">
        <v>41</v>
      </c>
      <c r="C21" s="27">
        <v>1</v>
      </c>
      <c r="D21" s="27" t="s">
        <v>31</v>
      </c>
      <c r="E21" s="69" t="s">
        <v>33</v>
      </c>
      <c r="F21" s="69"/>
      <c r="G21" s="69"/>
      <c r="H21" s="69"/>
      <c r="I21" s="69"/>
      <c r="J21" s="27" t="s">
        <v>32</v>
      </c>
      <c r="K21" s="40">
        <v>611</v>
      </c>
      <c r="L21" s="38">
        <v>140.80000000000001</v>
      </c>
      <c r="M21" s="30">
        <f t="shared" si="0"/>
        <v>86028.800000000003</v>
      </c>
    </row>
    <row r="22" spans="1:16" s="39" customFormat="1" ht="16.5" customHeight="1">
      <c r="B22" s="33" t="s">
        <v>42</v>
      </c>
      <c r="C22" s="27">
        <v>2</v>
      </c>
      <c r="D22" s="27" t="s">
        <v>31</v>
      </c>
      <c r="E22" s="69" t="s">
        <v>34</v>
      </c>
      <c r="F22" s="69"/>
      <c r="G22" s="69"/>
      <c r="H22" s="69"/>
      <c r="I22" s="69"/>
      <c r="J22" s="27" t="s">
        <v>32</v>
      </c>
      <c r="K22" s="40">
        <v>402</v>
      </c>
      <c r="L22" s="38">
        <v>191</v>
      </c>
      <c r="M22" s="30">
        <f t="shared" si="0"/>
        <v>76782</v>
      </c>
    </row>
    <row r="23" spans="1:16" s="39" customFormat="1" ht="16.5" customHeight="1">
      <c r="B23" s="33" t="s">
        <v>43</v>
      </c>
      <c r="C23" s="27">
        <v>3</v>
      </c>
      <c r="D23" s="27" t="s">
        <v>31</v>
      </c>
      <c r="E23" s="69" t="s">
        <v>35</v>
      </c>
      <c r="F23" s="69"/>
      <c r="G23" s="69"/>
      <c r="H23" s="69"/>
      <c r="I23" s="69"/>
      <c r="J23" s="27" t="s">
        <v>32</v>
      </c>
      <c r="K23" s="40">
        <v>177</v>
      </c>
      <c r="L23" s="38">
        <v>88.35</v>
      </c>
      <c r="M23" s="30">
        <f t="shared" si="0"/>
        <v>15637.949999999999</v>
      </c>
    </row>
    <row r="24" spans="1:16" s="39" customFormat="1" ht="16.5" customHeight="1">
      <c r="B24" s="33" t="s">
        <v>44</v>
      </c>
      <c r="C24" s="27">
        <v>4</v>
      </c>
      <c r="D24" s="27" t="s">
        <v>31</v>
      </c>
      <c r="E24" s="69" t="s">
        <v>36</v>
      </c>
      <c r="F24" s="69"/>
      <c r="G24" s="69"/>
      <c r="H24" s="69"/>
      <c r="I24" s="69"/>
      <c r="J24" s="27" t="s">
        <v>32</v>
      </c>
      <c r="K24" s="40">
        <v>352</v>
      </c>
      <c r="L24" s="38">
        <v>2.5</v>
      </c>
      <c r="M24" s="30">
        <f t="shared" si="0"/>
        <v>880</v>
      </c>
    </row>
    <row r="25" spans="1:16" s="39" customFormat="1" ht="16.5" customHeight="1">
      <c r="B25" s="33" t="s">
        <v>45</v>
      </c>
      <c r="C25" s="27">
        <v>6</v>
      </c>
      <c r="D25" s="27" t="s">
        <v>31</v>
      </c>
      <c r="E25" s="71" t="s">
        <v>37</v>
      </c>
      <c r="F25" s="72"/>
      <c r="G25" s="72"/>
      <c r="H25" s="72"/>
      <c r="I25" s="73"/>
      <c r="J25" s="27" t="s">
        <v>32</v>
      </c>
      <c r="K25" s="40">
        <v>380</v>
      </c>
      <c r="L25" s="38">
        <v>2.25</v>
      </c>
      <c r="M25" s="30">
        <f t="shared" si="0"/>
        <v>855</v>
      </c>
    </row>
    <row r="26" spans="1:16" s="39" customFormat="1" ht="16.5" customHeight="1">
      <c r="B26" s="33" t="s">
        <v>46</v>
      </c>
      <c r="C26" s="27">
        <v>7</v>
      </c>
      <c r="D26" s="27" t="s">
        <v>31</v>
      </c>
      <c r="E26" s="71" t="s">
        <v>38</v>
      </c>
      <c r="F26" s="72"/>
      <c r="G26" s="72"/>
      <c r="H26" s="72"/>
      <c r="I26" s="73"/>
      <c r="J26" s="27" t="s">
        <v>32</v>
      </c>
      <c r="K26" s="40">
        <v>8000</v>
      </c>
      <c r="L26" s="38">
        <v>0.3</v>
      </c>
      <c r="M26" s="30">
        <f t="shared" si="0"/>
        <v>2400</v>
      </c>
    </row>
    <row r="27" spans="1:16" s="11" customFormat="1" ht="3.75" customHeight="1">
      <c r="B27" s="35"/>
      <c r="C27" s="35"/>
      <c r="D27" s="35"/>
      <c r="E27" s="35"/>
      <c r="F27" s="35"/>
      <c r="G27" s="24"/>
      <c r="H27" s="24"/>
      <c r="I27" s="24"/>
      <c r="J27" s="13"/>
      <c r="K27" s="23"/>
      <c r="L27" s="25"/>
      <c r="M27" s="26"/>
    </row>
    <row r="28" spans="1:16" s="11" customFormat="1" ht="1.5" customHeight="1" thickBot="1">
      <c r="B28" s="36"/>
      <c r="C28" s="36"/>
      <c r="D28" s="36"/>
      <c r="E28" s="36"/>
      <c r="F28" s="36"/>
      <c r="G28" s="16"/>
      <c r="H28" s="16"/>
      <c r="I28" s="16"/>
      <c r="J28" s="13"/>
      <c r="K28" s="12"/>
      <c r="L28" s="14"/>
      <c r="M28" s="15"/>
    </row>
    <row r="29" spans="1:16" s="11" customFormat="1" ht="15.75" thickBot="1">
      <c r="B29" s="36"/>
      <c r="C29" s="101"/>
      <c r="D29" s="101"/>
      <c r="E29" s="101"/>
      <c r="F29" s="101"/>
      <c r="G29" s="28"/>
      <c r="H29" s="59" t="s">
        <v>2</v>
      </c>
      <c r="I29" s="60"/>
      <c r="J29" s="60"/>
      <c r="K29" s="61"/>
      <c r="L29" s="104">
        <v>515930.82</v>
      </c>
      <c r="M29" s="105"/>
      <c r="P29" s="34"/>
    </row>
    <row r="30" spans="1:16" s="11" customFormat="1" ht="19.5" customHeight="1" thickBot="1">
      <c r="B30" s="36"/>
      <c r="C30" s="36"/>
      <c r="D30" s="36"/>
      <c r="E30" s="36"/>
      <c r="F30" s="36"/>
      <c r="G30" s="28"/>
      <c r="H30" s="108" t="s">
        <v>22</v>
      </c>
      <c r="I30" s="109"/>
      <c r="J30" s="109"/>
      <c r="K30" s="110"/>
      <c r="L30" s="106">
        <f>L29*1.2</f>
        <v>619116.98399999994</v>
      </c>
      <c r="M30" s="107"/>
    </row>
    <row r="31" spans="1:16" ht="18.75" customHeight="1">
      <c r="B31" s="36"/>
      <c r="C31" s="36"/>
      <c r="D31" s="36"/>
      <c r="E31" s="36"/>
      <c r="F31" s="36"/>
      <c r="H31" s="103"/>
      <c r="I31" s="103"/>
      <c r="J31" s="103"/>
      <c r="K31" s="28"/>
      <c r="L31" s="28"/>
      <c r="M31" s="28"/>
    </row>
    <row r="32" spans="1:16" ht="5.25" customHeight="1">
      <c r="B32" s="42"/>
      <c r="C32" s="43"/>
      <c r="D32" s="43"/>
      <c r="E32" s="43"/>
      <c r="F32" s="43"/>
      <c r="I32" s="43"/>
      <c r="J32" s="43"/>
      <c r="K32" s="43"/>
      <c r="L32" s="43"/>
      <c r="M32" s="43"/>
    </row>
    <row r="33" spans="1:15" ht="15" hidden="1" customHeight="1">
      <c r="B33" s="43"/>
      <c r="C33" s="43"/>
      <c r="D33" s="43"/>
      <c r="E33" s="43"/>
      <c r="F33" s="43"/>
      <c r="I33" s="43"/>
      <c r="J33" s="43"/>
      <c r="K33" s="43"/>
      <c r="L33" s="43"/>
      <c r="M33" s="43"/>
    </row>
    <row r="34" spans="1:15" ht="15" customHeight="1">
      <c r="B34" s="43"/>
      <c r="C34" s="43"/>
      <c r="D34" s="43"/>
      <c r="E34" s="43"/>
      <c r="F34" s="43"/>
      <c r="I34" s="43"/>
      <c r="J34" s="43"/>
      <c r="K34" s="43"/>
      <c r="L34" s="43"/>
      <c r="M34" s="43"/>
    </row>
    <row r="35" spans="1:15" ht="21.75" customHeight="1">
      <c r="A35" s="46"/>
      <c r="B35" s="28"/>
      <c r="C35" s="28"/>
      <c r="D35" s="28"/>
      <c r="E35" s="28"/>
      <c r="F35" s="42"/>
      <c r="G35" s="44"/>
      <c r="H35" s="44"/>
      <c r="I35" s="28"/>
      <c r="J35" s="28"/>
      <c r="K35" s="28"/>
      <c r="L35" s="28"/>
      <c r="M35" s="28"/>
    </row>
    <row r="36" spans="1:15" ht="18.75">
      <c r="A36" s="46"/>
      <c r="B36" s="42"/>
      <c r="C36" s="42"/>
      <c r="D36" s="42"/>
      <c r="E36" s="42"/>
      <c r="F36" s="102" t="s">
        <v>20</v>
      </c>
      <c r="G36" s="102"/>
      <c r="H36" s="102"/>
      <c r="I36" s="42"/>
      <c r="J36" s="42"/>
      <c r="K36" s="42"/>
      <c r="L36" s="28"/>
      <c r="M36" s="28"/>
    </row>
    <row r="37" spans="1:15" ht="15" customHeight="1">
      <c r="A37" s="46"/>
      <c r="B37" s="28"/>
      <c r="C37" s="28"/>
      <c r="D37" s="28"/>
      <c r="E37" s="28"/>
      <c r="F37" s="100" t="s">
        <v>21</v>
      </c>
      <c r="G37" s="100"/>
      <c r="H37" s="100"/>
      <c r="I37" s="28"/>
      <c r="J37" s="28"/>
      <c r="K37" s="28"/>
      <c r="L37" s="28"/>
      <c r="M37" s="28"/>
    </row>
    <row r="38" spans="1:15" ht="15" customHeight="1">
      <c r="A38" s="46"/>
      <c r="B38" s="28"/>
      <c r="C38" s="28"/>
      <c r="D38" s="28"/>
      <c r="E38" s="28"/>
      <c r="F38" s="100" t="s">
        <v>14</v>
      </c>
      <c r="G38" s="100"/>
      <c r="H38" s="100"/>
      <c r="I38" s="28"/>
      <c r="J38" s="28"/>
      <c r="K38" s="28"/>
      <c r="L38" s="28" t="s">
        <v>54</v>
      </c>
      <c r="M38" s="28"/>
      <c r="N38" s="28"/>
      <c r="O38" s="28"/>
    </row>
    <row r="39" spans="1:15">
      <c r="A39" s="46"/>
      <c r="B39" s="44"/>
      <c r="C39" s="45"/>
      <c r="D39" s="44"/>
      <c r="E39" s="44"/>
      <c r="F39" s="44"/>
      <c r="G39" s="44"/>
      <c r="H39" s="44"/>
      <c r="I39" s="100"/>
      <c r="J39" s="100"/>
      <c r="K39" s="100"/>
      <c r="L39" s="100"/>
      <c r="M39" s="100"/>
    </row>
  </sheetData>
  <mergeCells count="33">
    <mergeCell ref="I39:M39"/>
    <mergeCell ref="E21:I21"/>
    <mergeCell ref="E22:I22"/>
    <mergeCell ref="E23:I23"/>
    <mergeCell ref="E24:I24"/>
    <mergeCell ref="E25:I25"/>
    <mergeCell ref="E26:I26"/>
    <mergeCell ref="F36:H36"/>
    <mergeCell ref="F37:H37"/>
    <mergeCell ref="F38:H38"/>
    <mergeCell ref="C29:F29"/>
    <mergeCell ref="H31:J31"/>
    <mergeCell ref="L29:M29"/>
    <mergeCell ref="L30:M30"/>
    <mergeCell ref="H30:K30"/>
    <mergeCell ref="B2:M2"/>
    <mergeCell ref="B3:M3"/>
    <mergeCell ref="B4:M4"/>
    <mergeCell ref="B5:M5"/>
    <mergeCell ref="E12:I12"/>
    <mergeCell ref="B6:M6"/>
    <mergeCell ref="B7:M7"/>
    <mergeCell ref="B8:M8"/>
    <mergeCell ref="B9:M9"/>
    <mergeCell ref="B10:M10"/>
    <mergeCell ref="H29:K29"/>
    <mergeCell ref="E17:I17"/>
    <mergeCell ref="E15:I15"/>
    <mergeCell ref="E16:I16"/>
    <mergeCell ref="E14:I14"/>
    <mergeCell ref="E19:I19"/>
    <mergeCell ref="E18:I18"/>
    <mergeCell ref="E20:I20"/>
  </mergeCells>
  <pageMargins left="0.51181102362204722" right="0.51181102362204722" top="0" bottom="0" header="0" footer="0"/>
  <pageSetup paperSize="9" scale="91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sqref="A1:J9"/>
    </sheetView>
  </sheetViews>
  <sheetFormatPr defaultRowHeight="15"/>
  <sheetData>
    <row r="1" spans="1:10" ht="19.5">
      <c r="A1" s="2"/>
      <c r="B1" s="114" t="s">
        <v>3</v>
      </c>
      <c r="C1" s="114"/>
      <c r="D1" s="114"/>
      <c r="E1" s="114"/>
      <c r="F1" s="114"/>
      <c r="G1" s="114"/>
      <c r="H1" s="114"/>
      <c r="I1" s="114"/>
      <c r="J1" s="114"/>
    </row>
    <row r="2" spans="1:10" ht="15.75">
      <c r="A2" s="3"/>
      <c r="B2" s="115" t="s">
        <v>4</v>
      </c>
      <c r="C2" s="115"/>
      <c r="D2" s="115"/>
      <c r="E2" s="115"/>
      <c r="F2" s="115"/>
      <c r="G2" s="115"/>
      <c r="H2" s="115"/>
      <c r="I2" s="115"/>
      <c r="J2" s="115"/>
    </row>
    <row r="3" spans="1:10">
      <c r="A3" s="3"/>
      <c r="B3" s="116" t="s">
        <v>5</v>
      </c>
      <c r="C3" s="116"/>
      <c r="D3" s="116"/>
      <c r="E3" s="116"/>
      <c r="F3" s="116"/>
      <c r="G3" s="116"/>
      <c r="H3" s="116"/>
      <c r="I3" s="116"/>
      <c r="J3" s="116"/>
    </row>
    <row r="4" spans="1:10">
      <c r="A4" s="3"/>
      <c r="B4" s="116" t="s">
        <v>6</v>
      </c>
      <c r="C4" s="116"/>
      <c r="D4" s="116"/>
      <c r="E4" s="116"/>
      <c r="F4" s="116"/>
      <c r="G4" s="116"/>
      <c r="H4" s="116"/>
      <c r="I4" s="116"/>
      <c r="J4" s="116"/>
    </row>
    <row r="5" spans="1:10">
      <c r="A5" s="4"/>
      <c r="B5" s="117" t="s">
        <v>7</v>
      </c>
      <c r="C5" s="117"/>
      <c r="D5" s="117"/>
      <c r="E5" s="117"/>
      <c r="F5" s="117"/>
      <c r="G5" s="117"/>
      <c r="H5" s="117"/>
      <c r="I5" s="117"/>
      <c r="J5" s="117"/>
    </row>
    <row r="6" spans="1:10" ht="15.75" thickBot="1"/>
    <row r="7" spans="1:10" ht="15.75" thickTop="1">
      <c r="A7" s="111" t="s">
        <v>8</v>
      </c>
      <c r="B7" s="111"/>
      <c r="C7" s="111"/>
      <c r="D7" s="111"/>
      <c r="E7" s="111"/>
      <c r="F7" s="111"/>
      <c r="G7" s="111"/>
      <c r="H7" s="111"/>
      <c r="I7" s="111"/>
      <c r="J7" s="111"/>
    </row>
    <row r="8" spans="1:10">
      <c r="A8" s="112" t="s">
        <v>9</v>
      </c>
      <c r="B8" s="112"/>
      <c r="C8" s="112"/>
      <c r="D8" s="112"/>
      <c r="E8" s="112"/>
      <c r="F8" s="112"/>
      <c r="G8" s="112"/>
      <c r="H8" s="112"/>
      <c r="I8" s="112"/>
      <c r="J8" s="112"/>
    </row>
    <row r="9" spans="1:10" ht="15.75" thickBot="1">
      <c r="A9" s="113" t="s">
        <v>10</v>
      </c>
      <c r="B9" s="113"/>
      <c r="C9" s="113"/>
      <c r="D9" s="113"/>
      <c r="E9" s="113"/>
      <c r="F9" s="113"/>
      <c r="G9" s="113"/>
      <c r="H9" s="113"/>
      <c r="I9" s="113"/>
      <c r="J9" s="113"/>
    </row>
    <row r="10" spans="1:10" ht="15.75" thickTop="1"/>
    <row r="12" spans="1:10" ht="15" customHeight="1"/>
  </sheetData>
  <mergeCells count="8">
    <mergeCell ref="A7:J7"/>
    <mergeCell ref="A8:J8"/>
    <mergeCell ref="A9:J9"/>
    <mergeCell ref="B1:J1"/>
    <mergeCell ref="B2:J2"/>
    <mergeCell ref="B3:J3"/>
    <mergeCell ref="B4:J4"/>
    <mergeCell ref="B5:J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estag-eng-04</dc:creator>
  <cp:lastModifiedBy>Paulo Macedo</cp:lastModifiedBy>
  <cp:lastPrinted>2022-11-21T12:16:45Z</cp:lastPrinted>
  <dcterms:created xsi:type="dcterms:W3CDTF">2019-11-11T15:47:24Z</dcterms:created>
  <dcterms:modified xsi:type="dcterms:W3CDTF">2022-11-21T12:16:50Z</dcterms:modified>
</cp:coreProperties>
</file>