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uardo\Desktop\Nova Lei 14133\MODALIDADES\Dispensa Eletrônica\AVCB - SAUDE\"/>
    </mc:Choice>
  </mc:AlternateContent>
  <xr:revisionPtr revIDLastSave="0" documentId="8_{A9090D01-6231-4B23-B630-07A0F24AFD33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ORÇAMENTO" sheetId="1" r:id="rId1"/>
  </sheets>
  <externalReferences>
    <externalReference r:id="rId2"/>
    <externalReference r:id="rId3"/>
  </externalReferences>
  <definedNames>
    <definedName name="BDI.Opcao" hidden="1">[1]DADOS!$F$18</definedName>
    <definedName name="BDI.TipoObra" hidden="1">[1]BDI!$A$141:$A$149</definedName>
    <definedName name="DESONERACAO" hidden="1">IF(OR(Import.Desoneracao="DESONERADO",Import.Desoneracao="SIM"),"SIM","NÃO")</definedName>
    <definedName name="Import.Desoneracao" hidden="1">OFFSET([1]DADOS!$G$18,0,-1)</definedName>
    <definedName name="Import.Município" hidden="1">[1]DADOS!$F$6</definedName>
    <definedName name="Import.RespOrçamento" hidden="1">[1]DADOS!$F$22:$F$24</definedName>
    <definedName name="ORÇAMENTO.CustoUnitario" hidden="1">ROUND(ORÇAMENTO!$Q1,15-13*ORÇAMENTO!$AB$10)</definedName>
    <definedName name="ORÇAMENTO.PrecoUnitarioLicitado" hidden="1">ORÇAMENTO!$AH1</definedName>
    <definedName name="TIPOORCAMENTO" hidden="1">IF(VALUE([2]MENU!$O$3)=2,"Licitado","Proposto")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I17" i="1"/>
  <c r="I18" i="1"/>
  <c r="I19" i="1"/>
  <c r="I20" i="1"/>
  <c r="I21" i="1"/>
  <c r="I22" i="1"/>
  <c r="I23" i="1"/>
  <c r="I15" i="1" l="1"/>
  <c r="H27" i="1" l="1"/>
</calcChain>
</file>

<file path=xl/sharedStrings.xml><?xml version="1.0" encoding="utf-8"?>
<sst xmlns="http://schemas.openxmlformats.org/spreadsheetml/2006/main" count="58" uniqueCount="45">
  <si>
    <t>DESCRIÇÃO</t>
  </si>
  <si>
    <t>PREFEITURA MUNICIPAL DE MOCOCA</t>
  </si>
  <si>
    <t>Rua XV de Novembro, 360 - Centro - Mococa - São Paulo</t>
  </si>
  <si>
    <t>Tel: (19) 3656 - 9800</t>
  </si>
  <si>
    <t>Portal da Cidadania: www.mococa.sp.gov.br</t>
  </si>
  <si>
    <t>FONTE</t>
  </si>
  <si>
    <t>CÓDIGO</t>
  </si>
  <si>
    <t>ITEM</t>
  </si>
  <si>
    <t>1.1</t>
  </si>
  <si>
    <t>1.2</t>
  </si>
  <si>
    <t xml:space="preserve">TOTAL </t>
  </si>
  <si>
    <t>VALOR MÁXIMO UNITÁRIO</t>
  </si>
  <si>
    <t>UNID.</t>
  </si>
  <si>
    <t>QUANTIDADE</t>
  </si>
  <si>
    <t>VALOR MAXIMO TOTAL</t>
  </si>
  <si>
    <t>SECRETARIA MUNICIPAL DE ENGENHARIA E INFRAESTRUTURA URBANA</t>
  </si>
  <si>
    <t>1.3</t>
  </si>
  <si>
    <t>TOTAL COM BDI</t>
  </si>
  <si>
    <t>BDI 20,00%</t>
  </si>
  <si>
    <t>CDHU</t>
  </si>
  <si>
    <r>
      <rPr>
        <b/>
        <i/>
        <sz val="10"/>
        <color theme="1"/>
        <rFont val="Calibri"/>
        <family val="2"/>
        <scheme val="minor"/>
      </rPr>
      <t>FONTE/DATA BASE: CDHU 195 sem desoneração</t>
    </r>
    <r>
      <rPr>
        <i/>
        <sz val="10"/>
        <color theme="1"/>
        <rFont val="Calibri"/>
        <family val="2"/>
        <scheme val="minor"/>
      </rPr>
      <t xml:space="preserve">                                      </t>
    </r>
  </si>
  <si>
    <t>CONSTRUÇÃO</t>
  </si>
  <si>
    <t>UND</t>
  </si>
  <si>
    <t>Mococa, 31 de Março de 2026</t>
  </si>
  <si>
    <t xml:space="preserve">Extintor manual de pó químico seco ABC - capacidade de 4 kg </t>
  </si>
  <si>
    <t>50.10.100</t>
  </si>
  <si>
    <t xml:space="preserve">50.10.058 </t>
  </si>
  <si>
    <t>Placa de sinalização em PVC fotoluminescente (240x120mm), com indicação de rota de evacuação e saída de emergência</t>
  </si>
  <si>
    <t>97.02.195</t>
  </si>
  <si>
    <t>Placa de sinalização em PVC fotoluminescente (200x200mm), com indicação de equipamentos de alarme, detecção e extinção de incêndio</t>
  </si>
  <si>
    <t>97.02.193</t>
  </si>
  <si>
    <t>Taxa de ART - Anotação Responsabilidade Técnica</t>
  </si>
  <si>
    <t>Emissão do laudo de vistoria do bombeiro AVCB/CLCB</t>
  </si>
  <si>
    <t>Curso de brigada de incêndio</t>
  </si>
  <si>
    <t>50.10.220</t>
  </si>
  <si>
    <t>Suporte para extintor de piso em aço inoxidável</t>
  </si>
  <si>
    <t xml:space="preserve">LOCAL: </t>
  </si>
  <si>
    <t xml:space="preserve">EMPREENDIMENTO : </t>
  </si>
  <si>
    <t>1.4</t>
  </si>
  <si>
    <t>1.5</t>
  </si>
  <si>
    <t>1.6</t>
  </si>
  <si>
    <t>1.7</t>
  </si>
  <si>
    <t>1.8</t>
  </si>
  <si>
    <t>Extintor manual de pó químico seco BC - capacidade de 4 kg</t>
  </si>
  <si>
    <t xml:space="preserve">Fornecedor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</si>
</sst>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-[$R$-416]\ * #,##0.00_-;\-[$R$-416]\ * #,##0.00_-;_-[$R$-416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Arial Rounded MT Bold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Gadugi"/>
      <family val="2"/>
    </font>
    <font>
      <b/>
      <sz val="8"/>
      <color theme="1" tint="0.34998626667073579"/>
      <name val="Times New Roman"/>
      <family val="1"/>
    </font>
    <font>
      <sz val="10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44" fontId="0" fillId="0" borderId="0" xfId="0" applyNumberFormat="1"/>
    <xf numFmtId="0" fontId="6" fillId="0" borderId="0" xfId="0" applyFont="1"/>
    <xf numFmtId="0" fontId="8" fillId="0" borderId="0" xfId="0" applyFont="1" applyAlignment="1">
      <alignment horizontal="center"/>
    </xf>
    <xf numFmtId="0" fontId="3" fillId="2" borderId="7" xfId="0" applyFont="1" applyFill="1" applyBorder="1"/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/>
    </xf>
    <xf numFmtId="165" fontId="2" fillId="0" borderId="0" xfId="0" applyNumberFormat="1" applyFont="1"/>
    <xf numFmtId="0" fontId="0" fillId="0" borderId="2" xfId="0" applyBorder="1"/>
    <xf numFmtId="0" fontId="0" fillId="0" borderId="10" xfId="0" applyBorder="1"/>
    <xf numFmtId="0" fontId="10" fillId="0" borderId="0" xfId="0" applyFont="1" applyAlignment="1">
      <alignment horizontal="center" vertical="center" wrapText="1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11" fillId="2" borderId="7" xfId="0" applyFont="1" applyFill="1" applyBorder="1" applyAlignment="1">
      <alignment horizontal="right" vertical="center"/>
    </xf>
    <xf numFmtId="44" fontId="16" fillId="3" borderId="21" xfId="0" applyNumberFormat="1" applyFont="1" applyFill="1" applyBorder="1"/>
    <xf numFmtId="0" fontId="7" fillId="3" borderId="20" xfId="0" applyFont="1" applyFill="1" applyBorder="1" applyAlignment="1">
      <alignment horizontal="center" vertical="center"/>
    </xf>
    <xf numFmtId="10" fontId="11" fillId="2" borderId="12" xfId="0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5" xfId="0" applyFont="1" applyBorder="1"/>
    <xf numFmtId="0" fontId="7" fillId="3" borderId="5" xfId="0" applyFont="1" applyFill="1" applyBorder="1" applyAlignment="1">
      <alignment horizontal="center"/>
    </xf>
    <xf numFmtId="44" fontId="5" fillId="4" borderId="15" xfId="1" applyFont="1" applyFill="1" applyBorder="1" applyAlignment="1">
      <alignment horizontal="center" vertical="center"/>
    </xf>
    <xf numFmtId="44" fontId="5" fillId="4" borderId="16" xfId="1" applyFont="1" applyFill="1" applyBorder="1" applyAlignment="1">
      <alignment horizontal="center" vertical="center"/>
    </xf>
    <xf numFmtId="44" fontId="5" fillId="2" borderId="15" xfId="0" applyNumberFormat="1" applyFont="1" applyFill="1" applyBorder="1" applyAlignment="1">
      <alignment horizontal="center" vertical="center"/>
    </xf>
    <xf numFmtId="44" fontId="5" fillId="2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44" fontId="4" fillId="0" borderId="8" xfId="1" applyFont="1" applyFill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2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15" fillId="0" borderId="10" xfId="0" applyFont="1" applyBorder="1" applyAlignment="1">
      <alignment horizontal="center" vertical="top"/>
    </xf>
    <xf numFmtId="0" fontId="15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0" fillId="0" borderId="2" xfId="0" applyBorder="1"/>
    <xf numFmtId="0" fontId="0" fillId="0" borderId="0" xfId="0"/>
    <xf numFmtId="0" fontId="0" fillId="0" borderId="10" xfId="0" applyBorder="1"/>
    <xf numFmtId="0" fontId="12" fillId="3" borderId="17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11" fillId="2" borderId="6" xfId="0" applyFont="1" applyFill="1" applyBorder="1" applyAlignment="1">
      <alignment horizontal="right" vertical="center"/>
    </xf>
    <xf numFmtId="0" fontId="11" fillId="2" borderId="14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10" xfId="0" applyFont="1" applyFill="1" applyBorder="1" applyAlignment="1">
      <alignment horizontal="righ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/>
    </xf>
  </cellXfs>
  <cellStyles count="6">
    <cellStyle name="Moeda" xfId="1" builtinId="4"/>
    <cellStyle name="Moeda 2" xfId="5" xr:uid="{00000000-0005-0000-0000-000001000000}"/>
    <cellStyle name="Normal" xfId="0" builtinId="0"/>
    <cellStyle name="Normal 2" xfId="3" xr:uid="{00000000-0005-0000-0000-000003000000}"/>
    <cellStyle name="Porcentagem 2" xfId="4" xr:uid="{00000000-0005-0000-0000-000004000000}"/>
    <cellStyle name="Vírgula 2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47627</xdr:rowOff>
    </xdr:from>
    <xdr:to>
      <xdr:col>2</xdr:col>
      <xdr:colOff>596347</xdr:colOff>
      <xdr:row>5</xdr:row>
      <xdr:rowOff>115239</xdr:rowOff>
    </xdr:to>
    <xdr:pic>
      <xdr:nvPicPr>
        <xdr:cNvPr id="2" name="Imagem 1" descr="brasaoRodape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74348" y="163584"/>
          <a:ext cx="935521" cy="8544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9524</xdr:colOff>
      <xdr:row>24</xdr:row>
      <xdr:rowOff>38100</xdr:rowOff>
    </xdr:from>
    <xdr:ext cx="3076576" cy="371476"/>
    <xdr:sp macro="" textlink="">
      <xdr:nvSpPr>
        <xdr:cNvPr id="9" name="CaixaDeText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114299" y="5753100"/>
          <a:ext cx="3076576" cy="37147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pt-BR" sz="900"/>
            <a:t>Obs: O valor total presente nesta planilha engloba o valor de, material / matéria prima e BDI.</a:t>
          </a:r>
        </a:p>
      </xdr:txBody>
    </xdr:sp>
    <xdr:clientData/>
  </xdr:oneCellAnchor>
  <xdr:oneCellAnchor>
    <xdr:from>
      <xdr:col>4</xdr:col>
      <xdr:colOff>231914</xdr:colOff>
      <xdr:row>28</xdr:row>
      <xdr:rowOff>24848</xdr:rowOff>
    </xdr:from>
    <xdr:ext cx="3176741" cy="762000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871871" y="6634370"/>
          <a:ext cx="3176741" cy="762000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Bell MT" pitchFamily="18" charset="0"/>
            </a:rPr>
            <a:t>FÁBIO</a:t>
          </a:r>
          <a:r>
            <a:rPr lang="pt-BR" sz="1200" b="1" baseline="0">
              <a:latin typeface="Bell MT" pitchFamily="18" charset="0"/>
            </a:rPr>
            <a:t> HENRIQUE MAZIEIRO GIGLIO</a:t>
          </a:r>
          <a:endParaRPr lang="pt-BR" sz="1200" b="1">
            <a:latin typeface="Bell MT" pitchFamily="18" charset="0"/>
          </a:endParaRPr>
        </a:p>
        <a:p>
          <a:pPr algn="ctr"/>
          <a:r>
            <a:rPr lang="pt-BR" sz="1000"/>
            <a:t>SECRETARIO MUNICIPAL DE ENGENHARIA E INFRAESTRUTURA</a:t>
          </a:r>
          <a:r>
            <a:rPr lang="pt-BR" sz="1000" baseline="0"/>
            <a:t> URBANA</a:t>
          </a:r>
        </a:p>
        <a:p>
          <a:pPr algn="ctr"/>
          <a:r>
            <a:rPr lang="pt-BR" sz="1000" baseline="0"/>
            <a:t>CREA-SP 5062348671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GIARIOS/PAULO/PLANILHAS%20DIVERSAS/PLANILHA%20OR&#199;AMENT&#193;RIA%20MODEL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GIARIOS/ESTAGIO%20DOCUMENTOS/RUAS%20E%20RECAPEAMENTO/MOC%20030/Planilha%20PRONTA%20MAGR&#195;O%20LICITADO%20EMPRESA%20JTR%20pronto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6">
          <cell r="F6" t="str">
            <v>Mococa/SP</v>
          </cell>
        </row>
        <row r="18">
          <cell r="F18" t="str">
            <v>(SELECIONAR)</v>
          </cell>
        </row>
        <row r="22">
          <cell r="F22" t="str">
            <v>Renan Augusto de Carvalho</v>
          </cell>
        </row>
        <row r="23">
          <cell r="F23" t="str">
            <v>5070103369</v>
          </cell>
        </row>
        <row r="24">
          <cell r="F24" t="str">
            <v>28027230211715651</v>
          </cell>
        </row>
      </sheetData>
      <sheetData sheetId="2"/>
      <sheetData sheetId="3">
        <row r="141">
          <cell r="A141" t="str">
            <v>(SELECIONAR)</v>
          </cell>
        </row>
        <row r="142">
          <cell r="A142" t="str">
            <v>Construção e Reforma de Edifícios</v>
          </cell>
        </row>
        <row r="143">
          <cell r="A143" t="str">
            <v>Construção de Praças Urbanas, Rodovias, Ferrovias e recapeamento e pavimentação de vias urbanas</v>
          </cell>
        </row>
        <row r="144">
          <cell r="A144" t="str">
            <v>Construção de Redes de Abastecimento de Água, Coleta de Esgoto</v>
          </cell>
        </row>
        <row r="145">
          <cell r="A145" t="str">
            <v>Construção e Manutenção de Estações e Redes de Distribuição de Energia Elétrica</v>
          </cell>
        </row>
        <row r="146">
          <cell r="A146" t="str">
            <v>Obras Portuárias, Marítimas e Fluviais</v>
          </cell>
        </row>
        <row r="147">
          <cell r="A147" t="str">
            <v>Fornecimento de Materiais e Equipamentos (aquisição indireta - em conjunto com licitação de obras)</v>
          </cell>
        </row>
        <row r="148">
          <cell r="A148" t="str">
            <v>Fornecimento de Materiais e Equipamentos (aquisição direta)</v>
          </cell>
        </row>
        <row r="149">
          <cell r="A149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64"/>
  <sheetViews>
    <sheetView tabSelected="1" topLeftCell="A2" zoomScale="115" zoomScaleNormal="115" workbookViewId="0">
      <selection activeCell="D23" sqref="D23"/>
    </sheetView>
  </sheetViews>
  <sheetFormatPr defaultRowHeight="15" x14ac:dyDescent="0.25"/>
  <cols>
    <col min="1" max="1" width="1.5703125" customWidth="1"/>
    <col min="2" max="2" width="6.140625" customWidth="1"/>
    <col min="3" max="3" width="9" style="11" customWidth="1"/>
    <col min="4" max="4" width="11" customWidth="1"/>
    <col min="5" max="5" width="58.42578125" customWidth="1"/>
    <col min="6" max="6" width="6.42578125" customWidth="1"/>
    <col min="7" max="7" width="13.28515625" customWidth="1"/>
    <col min="8" max="8" width="11.5703125" customWidth="1"/>
    <col min="9" max="9" width="14.7109375" customWidth="1"/>
    <col min="11" max="11" width="14.28515625" bestFit="1" customWidth="1"/>
  </cols>
  <sheetData>
    <row r="1" spans="2:11" ht="9" customHeight="1" x14ac:dyDescent="0.25"/>
    <row r="2" spans="2:11" s="2" customFormat="1" ht="18.75" customHeight="1" x14ac:dyDescent="0.25">
      <c r="B2" s="45" t="s">
        <v>1</v>
      </c>
      <c r="C2" s="46"/>
      <c r="D2" s="46"/>
      <c r="E2" s="46"/>
      <c r="F2" s="46"/>
      <c r="G2" s="46"/>
      <c r="H2" s="46"/>
      <c r="I2" s="47"/>
    </row>
    <row r="3" spans="2:11" ht="15.75" customHeight="1" x14ac:dyDescent="0.25">
      <c r="B3" s="48" t="s">
        <v>15</v>
      </c>
      <c r="C3" s="49"/>
      <c r="D3" s="49"/>
      <c r="E3" s="49"/>
      <c r="F3" s="49"/>
      <c r="G3" s="49"/>
      <c r="H3" s="49"/>
      <c r="I3" s="50"/>
    </row>
    <row r="4" spans="2:11" ht="14.25" customHeight="1" x14ac:dyDescent="0.25">
      <c r="B4" s="51" t="s">
        <v>2</v>
      </c>
      <c r="C4" s="52"/>
      <c r="D4" s="52"/>
      <c r="E4" s="52"/>
      <c r="F4" s="52"/>
      <c r="G4" s="52"/>
      <c r="H4" s="52"/>
      <c r="I4" s="53"/>
    </row>
    <row r="5" spans="2:11" s="1" customFormat="1" ht="12.75" customHeight="1" x14ac:dyDescent="0.25">
      <c r="B5" s="54" t="s">
        <v>4</v>
      </c>
      <c r="C5" s="55"/>
      <c r="D5" s="55"/>
      <c r="E5" s="55"/>
      <c r="F5" s="55"/>
      <c r="G5" s="55"/>
      <c r="H5" s="55"/>
      <c r="I5" s="56"/>
    </row>
    <row r="6" spans="2:11" s="1" customFormat="1" ht="14.25" customHeight="1" thickBot="1" x14ac:dyDescent="0.3">
      <c r="B6" s="57" t="s">
        <v>3</v>
      </c>
      <c r="C6" s="58"/>
      <c r="D6" s="58"/>
      <c r="E6" s="58"/>
      <c r="F6" s="58"/>
      <c r="G6" s="58"/>
      <c r="H6" s="58"/>
      <c r="I6" s="59"/>
    </row>
    <row r="7" spans="2:11" ht="10.5" hidden="1" customHeight="1" thickBot="1" x14ac:dyDescent="0.3">
      <c r="B7" s="60"/>
      <c r="C7" s="61"/>
      <c r="D7" s="61"/>
      <c r="E7" s="61"/>
      <c r="F7" s="61"/>
      <c r="G7" s="61"/>
      <c r="H7" s="61"/>
      <c r="I7" s="62"/>
    </row>
    <row r="8" spans="2:11" ht="15" customHeight="1" thickTop="1" thickBot="1" x14ac:dyDescent="0.3">
      <c r="B8" s="63"/>
      <c r="C8" s="64"/>
      <c r="D8" s="64"/>
      <c r="E8" s="64"/>
      <c r="F8" s="64"/>
      <c r="G8" s="64"/>
      <c r="H8" s="64"/>
      <c r="I8" s="65"/>
    </row>
    <row r="9" spans="2:11" ht="17.25" customHeight="1" thickTop="1" x14ac:dyDescent="0.25">
      <c r="B9" s="66" t="s">
        <v>37</v>
      </c>
      <c r="C9" s="67"/>
      <c r="D9" s="67"/>
      <c r="E9" s="67"/>
      <c r="F9" s="26"/>
      <c r="G9" s="70" t="s">
        <v>23</v>
      </c>
      <c r="H9" s="70"/>
      <c r="I9" s="71"/>
    </row>
    <row r="10" spans="2:11" ht="13.5" customHeight="1" x14ac:dyDescent="0.25">
      <c r="B10" s="74" t="s">
        <v>36</v>
      </c>
      <c r="C10" s="75"/>
      <c r="D10" s="75"/>
      <c r="E10" s="75"/>
      <c r="F10" s="75"/>
      <c r="G10" s="72"/>
      <c r="H10" s="72"/>
      <c r="I10" s="73"/>
    </row>
    <row r="11" spans="2:11" ht="15" customHeight="1" thickBot="1" x14ac:dyDescent="0.3">
      <c r="B11" s="68" t="s">
        <v>20</v>
      </c>
      <c r="C11" s="69"/>
      <c r="D11" s="69"/>
      <c r="E11" s="69"/>
      <c r="F11" s="16"/>
      <c r="G11" s="27"/>
      <c r="H11" s="28"/>
      <c r="I11" s="31" t="s">
        <v>18</v>
      </c>
    </row>
    <row r="12" spans="2:11" ht="3" customHeight="1" thickTop="1" x14ac:dyDescent="0.25">
      <c r="B12" s="23"/>
      <c r="I12" s="24"/>
    </row>
    <row r="13" spans="2:11" ht="38.25" customHeight="1" x14ac:dyDescent="0.25">
      <c r="B13" s="17" t="s">
        <v>7</v>
      </c>
      <c r="C13" s="17" t="s">
        <v>6</v>
      </c>
      <c r="D13" s="17" t="s">
        <v>5</v>
      </c>
      <c r="E13" s="17" t="s">
        <v>0</v>
      </c>
      <c r="F13" s="17" t="s">
        <v>12</v>
      </c>
      <c r="G13" s="17" t="s">
        <v>11</v>
      </c>
      <c r="H13" s="17" t="s">
        <v>13</v>
      </c>
      <c r="I13" s="17" t="s">
        <v>14</v>
      </c>
    </row>
    <row r="14" spans="2:11" ht="3" customHeight="1" x14ac:dyDescent="0.25">
      <c r="B14" s="9"/>
      <c r="C14" s="12"/>
      <c r="D14" s="3"/>
      <c r="E14" s="3"/>
      <c r="F14" s="4"/>
      <c r="G14" s="4"/>
      <c r="H14" s="4"/>
      <c r="I14" s="10"/>
    </row>
    <row r="15" spans="2:11" ht="24" customHeight="1" x14ac:dyDescent="0.25">
      <c r="B15" s="30">
        <v>1</v>
      </c>
      <c r="C15" s="36" t="s">
        <v>21</v>
      </c>
      <c r="D15" s="36"/>
      <c r="E15" s="36"/>
      <c r="F15" s="36"/>
      <c r="G15" s="36"/>
      <c r="H15" s="36"/>
      <c r="I15" s="29">
        <f>SUM(I16:I23)</f>
        <v>50509</v>
      </c>
    </row>
    <row r="16" spans="2:11" s="4" customFormat="1" ht="23.25" customHeight="1" x14ac:dyDescent="0.25">
      <c r="B16" s="20" t="s">
        <v>8</v>
      </c>
      <c r="C16" s="6" t="s">
        <v>25</v>
      </c>
      <c r="D16" s="18" t="s">
        <v>19</v>
      </c>
      <c r="E16" s="33" t="s">
        <v>24</v>
      </c>
      <c r="F16" s="19" t="s">
        <v>22</v>
      </c>
      <c r="G16" s="21">
        <v>205.84</v>
      </c>
      <c r="H16" s="32">
        <v>46</v>
      </c>
      <c r="I16" s="21">
        <f t="shared" ref="I16" si="0">H16*G16</f>
        <v>9468.64</v>
      </c>
      <c r="K16" s="22"/>
    </row>
    <row r="17" spans="2:11" s="4" customFormat="1" ht="24" customHeight="1" x14ac:dyDescent="0.25">
      <c r="B17" s="20" t="s">
        <v>9</v>
      </c>
      <c r="C17" s="6" t="s">
        <v>26</v>
      </c>
      <c r="D17" s="18" t="s">
        <v>19</v>
      </c>
      <c r="E17" s="33" t="s">
        <v>43</v>
      </c>
      <c r="F17" s="19" t="s">
        <v>22</v>
      </c>
      <c r="G17" s="21">
        <v>185.89</v>
      </c>
      <c r="H17" s="32">
        <v>20</v>
      </c>
      <c r="I17" s="21">
        <f t="shared" ref="I17:I23" si="1">H17*G17</f>
        <v>3717.7999999999997</v>
      </c>
      <c r="K17" s="22"/>
    </row>
    <row r="18" spans="2:11" s="4" customFormat="1" ht="35.25" customHeight="1" x14ac:dyDescent="0.25">
      <c r="B18" s="20" t="s">
        <v>16</v>
      </c>
      <c r="C18" s="6" t="s">
        <v>28</v>
      </c>
      <c r="D18" s="18" t="s">
        <v>19</v>
      </c>
      <c r="E18" s="33" t="s">
        <v>27</v>
      </c>
      <c r="F18" s="19" t="s">
        <v>22</v>
      </c>
      <c r="G18" s="21">
        <v>27.18</v>
      </c>
      <c r="H18" s="32">
        <v>224</v>
      </c>
      <c r="I18" s="21">
        <f t="shared" si="1"/>
        <v>6088.32</v>
      </c>
      <c r="K18" s="22"/>
    </row>
    <row r="19" spans="2:11" s="4" customFormat="1" ht="48.75" customHeight="1" x14ac:dyDescent="0.25">
      <c r="B19" s="20" t="s">
        <v>38</v>
      </c>
      <c r="C19" s="6" t="s">
        <v>30</v>
      </c>
      <c r="D19" s="18" t="s">
        <v>19</v>
      </c>
      <c r="E19" s="33" t="s">
        <v>29</v>
      </c>
      <c r="F19" s="19" t="s">
        <v>22</v>
      </c>
      <c r="G19" s="21">
        <v>22.96</v>
      </c>
      <c r="H19" s="32">
        <v>66</v>
      </c>
      <c r="I19" s="21">
        <f t="shared" si="1"/>
        <v>1515.3600000000001</v>
      </c>
      <c r="K19" s="22"/>
    </row>
    <row r="20" spans="2:11" s="4" customFormat="1" ht="25.5" customHeight="1" x14ac:dyDescent="0.25">
      <c r="B20" s="20" t="s">
        <v>39</v>
      </c>
      <c r="C20" s="6" t="s">
        <v>34</v>
      </c>
      <c r="D20" s="18" t="s">
        <v>19</v>
      </c>
      <c r="E20" s="34" t="s">
        <v>35</v>
      </c>
      <c r="F20" s="19" t="s">
        <v>22</v>
      </c>
      <c r="G20" s="21">
        <v>300.77999999999997</v>
      </c>
      <c r="H20" s="32">
        <v>11</v>
      </c>
      <c r="I20" s="21">
        <f t="shared" si="1"/>
        <v>3308.58</v>
      </c>
      <c r="K20" s="22"/>
    </row>
    <row r="21" spans="2:11" s="4" customFormat="1" ht="23.25" customHeight="1" x14ac:dyDescent="0.25">
      <c r="B21" s="20" t="s">
        <v>40</v>
      </c>
      <c r="C21" s="6"/>
      <c r="D21" s="18" t="s">
        <v>44</v>
      </c>
      <c r="E21" s="33" t="s">
        <v>31</v>
      </c>
      <c r="F21" s="19" t="s">
        <v>22</v>
      </c>
      <c r="G21" s="21">
        <v>103.03</v>
      </c>
      <c r="H21" s="32">
        <v>10</v>
      </c>
      <c r="I21" s="21">
        <f t="shared" si="1"/>
        <v>1030.3</v>
      </c>
      <c r="K21" s="22"/>
    </row>
    <row r="22" spans="2:11" s="4" customFormat="1" ht="22.5" customHeight="1" x14ac:dyDescent="0.25">
      <c r="B22" s="20" t="s">
        <v>41</v>
      </c>
      <c r="C22" s="6"/>
      <c r="D22" s="18" t="s">
        <v>44</v>
      </c>
      <c r="E22" s="33" t="s">
        <v>32</v>
      </c>
      <c r="F22" s="19" t="s">
        <v>22</v>
      </c>
      <c r="G22" s="21">
        <v>2468</v>
      </c>
      <c r="H22" s="32">
        <v>10</v>
      </c>
      <c r="I22" s="21">
        <f t="shared" si="1"/>
        <v>24680</v>
      </c>
      <c r="K22" s="22"/>
    </row>
    <row r="23" spans="2:11" s="4" customFormat="1" ht="16.5" customHeight="1" x14ac:dyDescent="0.25">
      <c r="B23" s="20" t="s">
        <v>42</v>
      </c>
      <c r="C23" s="6"/>
      <c r="D23" s="18" t="s">
        <v>44</v>
      </c>
      <c r="E23" s="33" t="s">
        <v>33</v>
      </c>
      <c r="F23" s="19" t="s">
        <v>22</v>
      </c>
      <c r="G23" s="21">
        <v>700</v>
      </c>
      <c r="H23" s="32">
        <v>1</v>
      </c>
      <c r="I23" s="21">
        <f t="shared" si="1"/>
        <v>700</v>
      </c>
      <c r="K23" s="22"/>
    </row>
    <row r="24" spans="2:11" s="4" customFormat="1" ht="24" customHeight="1" thickBot="1" x14ac:dyDescent="0.3">
      <c r="B24" s="2"/>
      <c r="C24" s="2"/>
      <c r="D24" s="2"/>
      <c r="E24" s="2"/>
      <c r="F24" s="5"/>
      <c r="G24" s="5"/>
      <c r="H24" s="7"/>
      <c r="I24" s="8"/>
      <c r="K24" s="22"/>
    </row>
    <row r="25" spans="2:11" s="4" customFormat="1" ht="16.5" customHeight="1" thickBot="1" x14ac:dyDescent="0.3">
      <c r="B25" s="42"/>
      <c r="C25" s="42"/>
      <c r="D25" s="42"/>
      <c r="E25" s="42"/>
      <c r="F25" s="37" t="s">
        <v>10</v>
      </c>
      <c r="G25" s="38"/>
      <c r="H25" s="39">
        <v>64029</v>
      </c>
      <c r="I25" s="40"/>
      <c r="K25" s="22"/>
    </row>
    <row r="26" spans="2:11" s="4" customFormat="1" ht="15" customHeight="1" thickBot="1" x14ac:dyDescent="0.3">
      <c r="B26" s="42"/>
      <c r="C26" s="42"/>
      <c r="D26" s="42"/>
      <c r="E26" s="42"/>
      <c r="F26" s="43"/>
      <c r="G26" s="43"/>
      <c r="H26" s="44"/>
      <c r="I26" s="44"/>
      <c r="K26" s="22"/>
    </row>
    <row r="27" spans="2:11" s="4" customFormat="1" ht="15" customHeight="1" thickBot="1" x14ac:dyDescent="0.3">
      <c r="B27" s="25"/>
      <c r="C27" s="25"/>
      <c r="D27" s="25"/>
      <c r="E27" s="25"/>
      <c r="F27" s="37" t="s">
        <v>17</v>
      </c>
      <c r="G27" s="38"/>
      <c r="H27" s="39">
        <f>H25*20%+(H25)</f>
        <v>76834.8</v>
      </c>
      <c r="I27" s="40"/>
      <c r="K27" s="22"/>
    </row>
    <row r="28" spans="2:11" s="4" customFormat="1" ht="15" customHeight="1" x14ac:dyDescent="0.3">
      <c r="B28" s="14"/>
      <c r="C28" s="14"/>
      <c r="D28" s="14"/>
      <c r="E28" s="35"/>
      <c r="F28"/>
      <c r="G28"/>
      <c r="H28"/>
      <c r="I28"/>
      <c r="K28" s="22"/>
    </row>
    <row r="29" spans="2:11" s="4" customFormat="1" ht="15" customHeight="1" x14ac:dyDescent="0.25">
      <c r="B29"/>
      <c r="C29"/>
      <c r="D29"/>
      <c r="E29"/>
      <c r="F29"/>
      <c r="G29"/>
      <c r="H29"/>
      <c r="I29"/>
      <c r="K29" s="22"/>
    </row>
    <row r="30" spans="2:11" s="4" customFormat="1" ht="15" customHeight="1" x14ac:dyDescent="0.25">
      <c r="B30"/>
      <c r="C30"/>
      <c r="D30"/>
      <c r="E30"/>
      <c r="F30"/>
      <c r="G30"/>
      <c r="H30"/>
      <c r="I30"/>
      <c r="K30" s="22"/>
    </row>
    <row r="31" spans="2:11" s="4" customFormat="1" ht="15" customHeight="1" x14ac:dyDescent="0.25">
      <c r="B31"/>
      <c r="C31" s="11"/>
      <c r="D31"/>
      <c r="E31"/>
      <c r="F31"/>
      <c r="G31"/>
      <c r="H31"/>
      <c r="I31"/>
      <c r="K31" s="22"/>
    </row>
    <row r="32" spans="2:11" s="4" customFormat="1" ht="15" customHeight="1" x14ac:dyDescent="0.25">
      <c r="B32"/>
      <c r="C32" s="11"/>
      <c r="D32"/>
      <c r="E32" s="15"/>
      <c r="F32"/>
      <c r="G32"/>
      <c r="H32"/>
      <c r="I32"/>
      <c r="K32" s="22"/>
    </row>
    <row r="33" spans="2:11" s="4" customFormat="1" ht="27.75" customHeight="1" x14ac:dyDescent="0.25">
      <c r="B33"/>
      <c r="C33" s="11"/>
      <c r="D33"/>
      <c r="E33" s="15"/>
      <c r="F33"/>
      <c r="G33"/>
      <c r="H33" s="41"/>
      <c r="I33" s="41"/>
      <c r="K33" s="22"/>
    </row>
    <row r="34" spans="2:11" s="4" customFormat="1" ht="16.5" customHeight="1" x14ac:dyDescent="0.25">
      <c r="B34"/>
      <c r="C34" s="11"/>
      <c r="D34"/>
      <c r="E34"/>
      <c r="F34"/>
      <c r="G34"/>
      <c r="H34"/>
      <c r="I34"/>
      <c r="K34" s="22"/>
    </row>
    <row r="35" spans="2:11" s="4" customFormat="1" ht="15" customHeight="1" x14ac:dyDescent="0.25">
      <c r="B35"/>
      <c r="C35" s="11"/>
      <c r="D35"/>
      <c r="E35"/>
      <c r="F35"/>
      <c r="G35"/>
      <c r="H35"/>
      <c r="I35"/>
      <c r="K35" s="22"/>
    </row>
    <row r="36" spans="2:11" s="4" customFormat="1" ht="15" customHeight="1" x14ac:dyDescent="0.25">
      <c r="B36"/>
      <c r="C36" s="11"/>
      <c r="D36"/>
      <c r="E36"/>
      <c r="F36"/>
      <c r="G36"/>
      <c r="H36"/>
      <c r="I36"/>
      <c r="K36" s="22"/>
    </row>
    <row r="37" spans="2:11" s="4" customFormat="1" ht="24.75" customHeight="1" x14ac:dyDescent="0.25">
      <c r="B37"/>
      <c r="C37" s="11"/>
      <c r="D37"/>
      <c r="E37"/>
      <c r="F37"/>
      <c r="G37"/>
      <c r="H37"/>
      <c r="I37"/>
      <c r="K37" s="22"/>
    </row>
    <row r="38" spans="2:11" s="4" customFormat="1" ht="15" customHeight="1" x14ac:dyDescent="0.25">
      <c r="B38"/>
      <c r="C38" s="11"/>
      <c r="D38"/>
      <c r="E38"/>
      <c r="F38"/>
      <c r="G38"/>
      <c r="H38"/>
      <c r="I38"/>
      <c r="K38" s="22"/>
    </row>
    <row r="39" spans="2:11" s="4" customFormat="1" x14ac:dyDescent="0.25">
      <c r="B39"/>
      <c r="C39" s="11"/>
      <c r="D39"/>
      <c r="E39"/>
      <c r="F39"/>
      <c r="G39"/>
      <c r="H39"/>
      <c r="I39"/>
      <c r="K39" s="22"/>
    </row>
    <row r="40" spans="2:11" s="4" customFormat="1" x14ac:dyDescent="0.25">
      <c r="B40"/>
      <c r="C40" s="11"/>
      <c r="D40"/>
      <c r="E40"/>
      <c r="F40"/>
      <c r="G40"/>
      <c r="H40"/>
      <c r="I40"/>
      <c r="K40" s="22"/>
    </row>
    <row r="41" spans="2:11" s="4" customFormat="1" x14ac:dyDescent="0.25">
      <c r="B41"/>
      <c r="C41" s="11"/>
      <c r="D41"/>
      <c r="E41"/>
      <c r="F41"/>
      <c r="G41"/>
      <c r="H41"/>
      <c r="I41"/>
      <c r="K41" s="22"/>
    </row>
    <row r="42" spans="2:11" s="4" customFormat="1" x14ac:dyDescent="0.25">
      <c r="B42"/>
      <c r="C42" s="11"/>
      <c r="D42"/>
      <c r="E42"/>
      <c r="F42"/>
      <c r="G42"/>
      <c r="H42"/>
      <c r="I42"/>
      <c r="K42" s="22"/>
    </row>
    <row r="43" spans="2:11" s="4" customFormat="1" x14ac:dyDescent="0.25">
      <c r="B43"/>
      <c r="C43" s="11"/>
      <c r="D43"/>
      <c r="E43"/>
      <c r="F43"/>
      <c r="G43"/>
      <c r="H43"/>
      <c r="I43"/>
      <c r="K43" s="22"/>
    </row>
    <row r="44" spans="2:11" s="4" customFormat="1" x14ac:dyDescent="0.25">
      <c r="B44"/>
      <c r="C44" s="11"/>
      <c r="D44"/>
      <c r="E44"/>
      <c r="F44"/>
      <c r="G44"/>
      <c r="H44"/>
      <c r="I44"/>
      <c r="K44" s="22"/>
    </row>
    <row r="45" spans="2:11" s="4" customFormat="1" x14ac:dyDescent="0.25">
      <c r="B45"/>
      <c r="C45" s="11"/>
      <c r="D45"/>
      <c r="E45"/>
      <c r="F45"/>
      <c r="G45"/>
      <c r="H45"/>
      <c r="I45"/>
      <c r="K45" s="22"/>
    </row>
    <row r="46" spans="2:11" s="4" customFormat="1" x14ac:dyDescent="0.25">
      <c r="B46"/>
      <c r="C46" s="11"/>
      <c r="D46"/>
      <c r="E46"/>
      <c r="F46"/>
      <c r="G46"/>
      <c r="H46"/>
      <c r="I46"/>
      <c r="K46" s="22"/>
    </row>
    <row r="47" spans="2:11" s="4" customFormat="1" x14ac:dyDescent="0.25">
      <c r="B47"/>
      <c r="C47" s="11"/>
      <c r="D47"/>
      <c r="E47"/>
      <c r="F47"/>
      <c r="G47"/>
      <c r="H47"/>
      <c r="I47"/>
      <c r="K47" s="22"/>
    </row>
    <row r="48" spans="2:11" s="4" customFormat="1" x14ac:dyDescent="0.25">
      <c r="B48"/>
      <c r="C48" s="11"/>
      <c r="D48"/>
      <c r="E48"/>
      <c r="F48"/>
      <c r="G48"/>
      <c r="H48"/>
      <c r="I48"/>
      <c r="K48" s="22"/>
    </row>
    <row r="49" spans="2:11" s="4" customFormat="1" x14ac:dyDescent="0.25">
      <c r="B49"/>
      <c r="C49" s="11"/>
      <c r="D49"/>
      <c r="E49"/>
      <c r="F49"/>
      <c r="G49"/>
      <c r="H49"/>
      <c r="I49"/>
      <c r="K49" s="22"/>
    </row>
    <row r="50" spans="2:11" s="4" customFormat="1" ht="15" customHeight="1" x14ac:dyDescent="0.25">
      <c r="B50"/>
      <c r="C50" s="11"/>
      <c r="D50"/>
      <c r="E50"/>
      <c r="F50"/>
      <c r="G50"/>
      <c r="H50"/>
      <c r="I50"/>
      <c r="K50" s="22"/>
    </row>
    <row r="51" spans="2:11" s="4" customFormat="1" ht="15" customHeight="1" x14ac:dyDescent="0.25">
      <c r="B51"/>
      <c r="C51" s="11"/>
      <c r="D51"/>
      <c r="E51"/>
      <c r="F51"/>
      <c r="G51"/>
      <c r="H51"/>
      <c r="I51"/>
      <c r="K51" s="22"/>
    </row>
    <row r="52" spans="2:11" ht="6" customHeight="1" x14ac:dyDescent="0.25"/>
    <row r="53" spans="2:11" ht="12.75" customHeight="1" x14ac:dyDescent="0.25">
      <c r="K53" s="13"/>
    </row>
    <row r="54" spans="2:11" ht="5.25" customHeight="1" x14ac:dyDescent="0.25"/>
    <row r="55" spans="2:11" ht="15.75" customHeight="1" x14ac:dyDescent="0.25"/>
    <row r="56" spans="2:11" ht="15" customHeight="1" x14ac:dyDescent="0.25"/>
    <row r="64" spans="2:11" ht="15" customHeight="1" x14ac:dyDescent="0.25"/>
  </sheetData>
  <mergeCells count="21">
    <mergeCell ref="B7:I7"/>
    <mergeCell ref="B8:I8"/>
    <mergeCell ref="B9:E9"/>
    <mergeCell ref="B11:E11"/>
    <mergeCell ref="G9:I9"/>
    <mergeCell ref="G10:I10"/>
    <mergeCell ref="B10:F10"/>
    <mergeCell ref="B2:I2"/>
    <mergeCell ref="B3:I3"/>
    <mergeCell ref="B4:I4"/>
    <mergeCell ref="B5:I5"/>
    <mergeCell ref="B6:I6"/>
    <mergeCell ref="C15:H15"/>
    <mergeCell ref="F27:G27"/>
    <mergeCell ref="H27:I27"/>
    <mergeCell ref="H33:I33"/>
    <mergeCell ref="F25:G25"/>
    <mergeCell ref="B25:E26"/>
    <mergeCell ref="H25:I25"/>
    <mergeCell ref="F26:G26"/>
    <mergeCell ref="H26:I26"/>
  </mergeCells>
  <phoneticPr fontId="17" type="noConversion"/>
  <pageMargins left="0.51181102362204722" right="0.51181102362204722" top="0" bottom="0" header="0" footer="0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estag-eng-04</dc:creator>
  <cp:lastModifiedBy>Eduardo Lino</cp:lastModifiedBy>
  <cp:lastPrinted>2026-04-15T14:04:14Z</cp:lastPrinted>
  <dcterms:created xsi:type="dcterms:W3CDTF">2019-11-11T15:47:24Z</dcterms:created>
  <dcterms:modified xsi:type="dcterms:W3CDTF">2026-04-23T12:02:56Z</dcterms:modified>
</cp:coreProperties>
</file>